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48" i="1"/>
  <c r="B77" l="1"/>
  <c r="B66"/>
  <c r="B34"/>
  <c r="B43"/>
  <c r="B20"/>
  <c r="B79" l="1"/>
</calcChain>
</file>

<file path=xl/sharedStrings.xml><?xml version="1.0" encoding="utf-8"?>
<sst xmlns="http://schemas.openxmlformats.org/spreadsheetml/2006/main" count="47" uniqueCount="35">
  <si>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</si>
  <si>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</si>
  <si>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</si>
  <si>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</si>
  <si>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</si>
  <si>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</si>
  <si>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</si>
  <si>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</si>
  <si>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</si>
  <si>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</si>
  <si>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</si>
  <si>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</si>
  <si>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</si>
  <si>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</si>
  <si>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</si>
  <si>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</si>
  <si>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</si>
  <si>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</si>
  <si>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</si>
  <si>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</si>
  <si>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</si>
  <si>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</si>
  <si>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</si>
  <si>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</si>
  <si>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</si>
  <si>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</si>
  <si>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</si>
  <si>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</si>
  <si>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</si>
  <si>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</si>
  <si>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</si>
  <si>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 xml:space="preserve">остали материјални трошкови, медицински гас </t>
  </si>
  <si>
    <t>СТАЊЕ - ПРЕДХОДНИ ДАН 17.11.2025.</t>
  </si>
  <si>
    <t>СТАЊЕ ТЕКУЋЕГ РАЧУНА НА ДАН 17.11.2025.</t>
  </si>
  <si>
    <t>BORF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</si>
</sst>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sz val="14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8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0" fontId="7" fillId="7" borderId="20" xfId="0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8" borderId="20" xfId="0" applyNumberFormat="1" applyFont="1" applyFill="1" applyBorder="1"/>
    <xf numFmtId="4" fontId="0" fillId="8" borderId="21" xfId="0" applyNumberFormat="1" applyFill="1" applyBorder="1"/>
    <xf numFmtId="4" fontId="1" fillId="8" borderId="15" xfId="0" applyNumberFormat="1" applyFont="1" applyFill="1" applyBorder="1" applyAlignment="1">
      <alignment horizontal="right"/>
    </xf>
    <xf numFmtId="4" fontId="1" fillId="8" borderId="16" xfId="0" applyNumberFormat="1" applyFont="1" applyFill="1" applyBorder="1"/>
    <xf numFmtId="4" fontId="1" fillId="11" borderId="18" xfId="0" applyNumberFormat="1" applyFont="1" applyFill="1" applyBorder="1" applyAlignment="1">
      <alignment horizontal="right"/>
    </xf>
    <xf numFmtId="4" fontId="4" fillId="9" borderId="20" xfId="0" applyNumberFormat="1" applyFont="1" applyFill="1" applyBorder="1" applyAlignment="1">
      <alignment horizontal="left"/>
    </xf>
    <xf numFmtId="4" fontId="0" fillId="9" borderId="1" xfId="0" applyNumberForma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" fillId="9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7" fillId="7" borderId="19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1" fillId="3" borderId="1" xfId="0" applyFont="1" applyFill="1" applyBorder="1"/>
    <xf numFmtId="0" fontId="0" fillId="10" borderId="1" xfId="0" applyFill="1" applyBorder="1"/>
    <xf numFmtId="0" fontId="9" fillId="10" borderId="1" xfId="0" applyFont="1" applyFill="1" applyBorder="1"/>
    <xf numFmtId="0" fontId="1" fillId="10" borderId="1" xfId="0" applyFont="1" applyFill="1" applyBorder="1" applyAlignment="1">
      <alignment horizontal="right"/>
    </xf>
    <xf numFmtId="2" fontId="0" fillId="10" borderId="1" xfId="0" applyNumberFormat="1" applyFill="1" applyBorder="1"/>
    <xf numFmtId="4" fontId="8" fillId="5" borderId="4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4" fillId="11" borderId="20" xfId="0" applyNumberFormat="1" applyFont="1" applyFill="1" applyBorder="1" applyAlignment="1">
      <alignment horizontal="left"/>
    </xf>
    <xf numFmtId="4" fontId="4" fillId="11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0"/>
  <sheetViews>
    <sheetView tabSelected="1" topLeftCell="A22" workbookViewId="0">
      <selection activeCell="B39" sqref="B39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41" t="s">
        <v>32</v>
      </c>
      <c r="B2" s="28">
        <v>1996641.03</v>
      </c>
    </row>
    <row r="3" spans="1:2" ht="31.5" customHeight="1" thickBot="1">
      <c r="A3" s="1"/>
      <c r="B3" s="1"/>
    </row>
    <row r="4" spans="1:2" ht="27" customHeight="1" thickBot="1">
      <c r="A4" s="62" t="s">
        <v>0</v>
      </c>
      <c r="B4" s="63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>
        <v>33957260.369999997</v>
      </c>
    </row>
    <row r="11" spans="1:2">
      <c r="A11" s="10" t="s">
        <v>13</v>
      </c>
      <c r="B11" s="10">
        <v>670338.56999999995</v>
      </c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12200</v>
      </c>
    </row>
    <row r="18" spans="1:2">
      <c r="A18" s="6" t="s">
        <v>20</v>
      </c>
      <c r="B18" s="7">
        <v>295411</v>
      </c>
    </row>
    <row r="19" spans="1:2" ht="15.75" thickBot="1">
      <c r="A19" s="6" t="s">
        <v>21</v>
      </c>
      <c r="B19" s="5">
        <v>9000</v>
      </c>
    </row>
    <row r="20" spans="1:2" ht="19.5" thickBot="1">
      <c r="A20" s="29" t="s">
        <v>2</v>
      </c>
      <c r="B20" s="52">
        <f>B5+B6+B7+B8+B9+B10+B11+B12+B13+B14+B15+B16+B17+B18+B19</f>
        <v>34944209.939999998</v>
      </c>
    </row>
    <row r="21" spans="1:2" ht="34.5" customHeight="1" thickBot="1">
      <c r="A21" s="1"/>
      <c r="B21" s="1"/>
    </row>
    <row r="22" spans="1:2" ht="30.75" customHeight="1" thickBot="1">
      <c r="A22" s="62" t="s">
        <v>1</v>
      </c>
      <c r="B22" s="63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31</v>
      </c>
      <c r="B25" s="5">
        <v>129629.66</v>
      </c>
    </row>
    <row r="26" spans="1:2">
      <c r="A26" s="4" t="s">
        <v>26</v>
      </c>
      <c r="B26" s="5"/>
    </row>
    <row r="27" spans="1:2">
      <c r="A27" s="4" t="s">
        <v>12</v>
      </c>
      <c r="B27" s="5">
        <v>34486562.840000004</v>
      </c>
    </row>
    <row r="28" spans="1:2">
      <c r="A28" s="4" t="s">
        <v>17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18</v>
      </c>
      <c r="B31" s="10"/>
    </row>
    <row r="32" spans="1:2">
      <c r="A32" s="10" t="s">
        <v>29</v>
      </c>
      <c r="B32" s="10">
        <v>141484</v>
      </c>
    </row>
    <row r="33" spans="1:2">
      <c r="A33" s="10" t="s">
        <v>21</v>
      </c>
      <c r="B33" s="10"/>
    </row>
    <row r="34" spans="1:2" ht="19.5" thickBot="1">
      <c r="A34" s="30" t="s">
        <v>2</v>
      </c>
      <c r="B34" s="53">
        <f>B23+B24+B25+B26+B27+B28+B29+B30+B31+B32+B33</f>
        <v>34757676.5</v>
      </c>
    </row>
    <row r="35" spans="1:2">
      <c r="A35" s="1"/>
      <c r="B35" s="1"/>
    </row>
    <row r="36" spans="1:2" ht="15.75" thickBot="1">
      <c r="A36" s="1"/>
      <c r="B36" s="1"/>
    </row>
    <row r="37" spans="1:2" ht="38.25" customHeight="1" thickBot="1">
      <c r="A37" s="42" t="s">
        <v>33</v>
      </c>
      <c r="B37" s="31">
        <v>2183174.4700000002</v>
      </c>
    </row>
    <row r="38" spans="1:2" ht="0.75" hidden="1" customHeight="1" thickBot="1">
      <c r="A38" s="1"/>
      <c r="B38" s="8"/>
    </row>
    <row r="39" spans="1:2" ht="75" customHeight="1">
      <c r="A39" s="1"/>
      <c r="B39" s="8"/>
    </row>
    <row r="40" spans="1:2" ht="96.75" hidden="1" customHeight="1" thickBot="1">
      <c r="A40" s="64" t="s">
        <v>3</v>
      </c>
      <c r="B40" s="65"/>
    </row>
    <row r="41" spans="1:2" ht="21" customHeight="1">
      <c r="A41" s="43" t="s">
        <v>5</v>
      </c>
      <c r="B41" s="44"/>
    </row>
    <row r="42" spans="1:2">
      <c r="A42" s="14"/>
      <c r="B42" s="10"/>
    </row>
    <row r="43" spans="1:2">
      <c r="A43" s="45" t="s">
        <v>2</v>
      </c>
      <c r="B43" s="46" t="e">
        <f>#REF!+#REF!+#REF!+#REF!+B42</f>
        <v>#REF!</v>
      </c>
    </row>
    <row r="44" spans="1:2">
      <c r="A44" s="32"/>
      <c r="B44" s="33"/>
    </row>
    <row r="45" spans="1:2" ht="18.75">
      <c r="A45" s="66" t="s">
        <v>6</v>
      </c>
      <c r="B45" s="67"/>
    </row>
    <row r="46" spans="1:2">
      <c r="A46" s="11"/>
      <c r="B46" s="12"/>
    </row>
    <row r="47" spans="1:2">
      <c r="A47" s="11"/>
      <c r="B47" s="12"/>
    </row>
    <row r="48" spans="1:2">
      <c r="A48" s="47" t="s">
        <v>2</v>
      </c>
      <c r="B48" s="47" t="e">
        <f>B46+#REF!+#REF!+#REF!+#REF!+#REF!+#REF!+B47</f>
        <v>#REF!</v>
      </c>
    </row>
    <row r="49" spans="1:2">
      <c r="A49" s="34"/>
      <c r="B49" s="35"/>
    </row>
    <row r="50" spans="1:2" ht="18.75">
      <c r="A50" s="19" t="s">
        <v>4</v>
      </c>
      <c r="B50" s="20"/>
    </row>
    <row r="51" spans="1:2">
      <c r="A51" s="10"/>
      <c r="B51" s="12"/>
    </row>
    <row r="52" spans="1:2">
      <c r="A52" s="10"/>
      <c r="B52" s="12"/>
    </row>
    <row r="53" spans="1:2">
      <c r="A53" s="10"/>
      <c r="B53" s="12"/>
    </row>
    <row r="54" spans="1:2">
      <c r="A54" s="10"/>
      <c r="B54" s="12"/>
    </row>
    <row r="55" spans="1:2">
      <c r="A55" s="10"/>
      <c r="B55" s="12"/>
    </row>
    <row r="56" spans="1:2">
      <c r="A56" s="10"/>
      <c r="B56" s="12"/>
    </row>
    <row r="57" spans="1:2">
      <c r="A57" s="10"/>
      <c r="B57" s="12"/>
    </row>
    <row r="58" spans="1:2">
      <c r="A58" s="10"/>
      <c r="B58" s="12"/>
    </row>
    <row r="59" spans="1:2">
      <c r="A59" s="10"/>
      <c r="B59" s="12"/>
    </row>
    <row r="60" spans="1:2">
      <c r="A60" s="26" t="s">
        <v>2</v>
      </c>
      <c r="B60" s="21"/>
    </row>
    <row r="61" spans="1:2">
      <c r="A61" s="34"/>
      <c r="B61" s="36"/>
    </row>
    <row r="62" spans="1:2" ht="18.75">
      <c r="A62" s="48" t="s">
        <v>7</v>
      </c>
      <c r="B62" s="49"/>
    </row>
    <row r="63" spans="1:2">
      <c r="A63" s="15"/>
      <c r="B63" s="12"/>
    </row>
    <row r="64" spans="1:2">
      <c r="A64" s="15"/>
      <c r="B64" s="12"/>
    </row>
    <row r="65" spans="1:2" ht="15.75" thickBot="1">
      <c r="A65" s="15"/>
      <c r="B65" s="12"/>
    </row>
    <row r="66" spans="1:2">
      <c r="A66" s="50" t="s">
        <v>2</v>
      </c>
      <c r="B66" s="51">
        <f>B63+B64+B65</f>
        <v>0</v>
      </c>
    </row>
    <row r="67" spans="1:2">
      <c r="A67" s="37"/>
      <c r="B67" s="38"/>
    </row>
    <row r="68" spans="1:2" ht="18.75">
      <c r="A68" s="23" t="s">
        <v>23</v>
      </c>
      <c r="B68" s="24"/>
    </row>
    <row r="69" spans="1:2">
      <c r="A69" s="16" t="s">
        <v>34</v>
      </c>
      <c r="B69" s="17">
        <v>141484</v>
      </c>
    </row>
    <row r="70" spans="1:2">
      <c r="A70" s="9"/>
      <c r="B70" s="17"/>
    </row>
    <row r="71" spans="1:2">
      <c r="A71" s="27" t="s">
        <v>2</v>
      </c>
      <c r="B71" s="22">
        <v>141484</v>
      </c>
    </row>
    <row r="72" spans="1:2">
      <c r="A72" s="39"/>
      <c r="B72" s="56"/>
    </row>
    <row r="73" spans="1:2" ht="18.75">
      <c r="A73" s="59" t="s">
        <v>30</v>
      </c>
      <c r="B73" s="58"/>
    </row>
    <row r="74" spans="1:2">
      <c r="A74" s="57"/>
      <c r="B74" s="40"/>
    </row>
    <row r="75" spans="1:2">
      <c r="A75" s="57"/>
      <c r="B75" s="40"/>
    </row>
    <row r="76" spans="1:2">
      <c r="A76" s="57"/>
      <c r="B76" s="40"/>
    </row>
    <row r="77" spans="1:2">
      <c r="A77" s="60" t="s">
        <v>2</v>
      </c>
      <c r="B77" s="61">
        <f>B74+B75+B76+E100</f>
        <v>0</v>
      </c>
    </row>
    <row r="78" spans="1:2">
      <c r="A78" s="39"/>
      <c r="B78" s="55"/>
    </row>
    <row r="79" spans="1:2" ht="22.5">
      <c r="A79" s="25" t="s">
        <v>2</v>
      </c>
      <c r="B79" s="54" t="e">
        <f>B43+B48+B60+B66+B71+B77</f>
        <v>#REF!</v>
      </c>
    </row>
    <row r="95" ht="19.5" customHeight="1"/>
    <row r="108" spans="6:6">
      <c r="F108" s="9"/>
    </row>
    <row r="109" spans="6:6">
      <c r="F109" s="18"/>
    </row>
    <row r="293" spans="3:6">
      <c r="C293" s="1"/>
    </row>
    <row r="294" spans="3:6">
      <c r="C294" s="1"/>
    </row>
    <row r="295" spans="3:6">
      <c r="C295" s="1"/>
    </row>
    <row r="296" spans="3:6">
      <c r="C296" s="1"/>
    </row>
    <row r="297" spans="3:6">
      <c r="C297" s="1"/>
      <c r="F297" s="13"/>
    </row>
    <row r="298" spans="3:6">
      <c r="C298" s="1"/>
    </row>
    <row r="299" spans="3:6">
      <c r="C299" s="1"/>
    </row>
    <row r="300" spans="3:6">
      <c r="C300" s="1"/>
    </row>
    <row r="301" spans="3:6">
      <c r="C301" s="1"/>
    </row>
    <row r="302" spans="3:6">
      <c r="C302" s="1"/>
    </row>
    <row r="303" spans="3:6" ht="15.75" customHeight="1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  <row r="315" spans="3:3">
      <c r="C315" s="1"/>
    </row>
    <row r="316" spans="3:3">
      <c r="C316" s="1"/>
    </row>
    <row r="317" spans="3:3">
      <c r="C317" s="1"/>
    </row>
    <row r="318" spans="3:3">
      <c r="C318" s="1"/>
    </row>
    <row r="319" spans="3:3">
      <c r="C319" s="1"/>
    </row>
    <row r="320" spans="3:3">
      <c r="C320" s="1"/>
    </row>
  </sheetData>
  <mergeCells count="4">
    <mergeCell ref="A22:B22"/>
    <mergeCell ref="A4:B4"/>
    <mergeCell ref="A40:B40"/>
    <mergeCell ref="A45:B45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2025-11-18T06:36:36Z</cp:lastPrinted>
  <dcterms:created xsi:type="dcterms:W3CDTF">2019-02-13T08:34:35Z</dcterms:created>
  <dcterms:modified xsi:type="dcterms:W3CDTF">2025-11-18T06:37:56Z</dcterms:modified>
</cp:coreProperties>
</file>